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20"/>
  </bookViews>
  <sheets>
    <sheet name="汇总表 (2)" sheetId="1" r:id="rId1"/>
    <sheet name="Sheet1 (2)" sheetId="2" r:id="rId2"/>
  </sheets>
  <externalReferences>
    <externalReference r:id="rId3"/>
  </externalReferences>
  <definedNames>
    <definedName name="_xlnm.Print_Titles" localSheetId="1">'Sheet1 (2)'!$1:3</definedName>
    <definedName name="_xlnm._FilterDatabase" localSheetId="1" hidden="1">'Sheet1 (2)'!$A$1:$S$11</definedName>
    <definedName name="项目分类">[1]项目明细分类表!$A$11:$A$14</definedName>
  </definedNames>
  <calcPr calcId="144525"/>
</workbook>
</file>

<file path=xl/sharedStrings.xml><?xml version="1.0" encoding="utf-8"?>
<sst xmlns="http://schemas.openxmlformats.org/spreadsheetml/2006/main" count="80">
  <si>
    <t xml:space="preserve">   登封市2020年度第二批财政专项扶贫项目计划汇总表</t>
  </si>
  <si>
    <t>序号</t>
  </si>
  <si>
    <t>乡镇</t>
  </si>
  <si>
    <t>项目个数</t>
  </si>
  <si>
    <t>总投资</t>
  </si>
  <si>
    <t>基础设施</t>
  </si>
  <si>
    <t>村集体经济</t>
  </si>
  <si>
    <t>备注</t>
  </si>
  <si>
    <t>个数</t>
  </si>
  <si>
    <t>投资额</t>
  </si>
  <si>
    <t>合计</t>
  </si>
  <si>
    <t>乡镇实施项目</t>
  </si>
  <si>
    <t>君召乡</t>
  </si>
  <si>
    <t>大金店镇</t>
  </si>
  <si>
    <t>市统筹项目</t>
  </si>
  <si>
    <t>易地搬迁后续扶持项目</t>
  </si>
  <si>
    <t>扶贫小额信贷贴息项目</t>
  </si>
  <si>
    <t>种养殖补贴项目</t>
  </si>
  <si>
    <t>雨露计划2019年秋季职业教育补贴</t>
  </si>
  <si>
    <t>雨露计划2020年春季职业教育补贴</t>
  </si>
  <si>
    <t>雨露计划全日制本科补贴</t>
  </si>
  <si>
    <t>雨露计划2020年短期技能培训补贴</t>
  </si>
  <si>
    <t>雨露计划创业致富带头人培训</t>
  </si>
  <si>
    <t>易地搬迁贷款利息</t>
  </si>
  <si>
    <t>2020年项目管理费</t>
  </si>
  <si>
    <t xml:space="preserve"> 登封市2020年度第二批财政专项扶贫资金项目计划明细表</t>
  </si>
  <si>
    <t>项目名称</t>
  </si>
  <si>
    <t>项目类型</t>
  </si>
  <si>
    <t>建设
性质</t>
  </si>
  <si>
    <t>实施
地点</t>
  </si>
  <si>
    <t>时间进度</t>
  </si>
  <si>
    <t>责任单位</t>
  </si>
  <si>
    <t>建设任务</t>
  </si>
  <si>
    <t>资金规模（万元）</t>
  </si>
  <si>
    <t>财政评审金额</t>
  </si>
  <si>
    <t>资金筹措方式</t>
  </si>
  <si>
    <t>受益对象</t>
  </si>
  <si>
    <t>绩效目标</t>
  </si>
  <si>
    <t>群众参与</t>
  </si>
  <si>
    <t>带贫减贫机制</t>
  </si>
  <si>
    <t>小计</t>
  </si>
  <si>
    <t>中央</t>
  </si>
  <si>
    <t>省级</t>
  </si>
  <si>
    <t>市级</t>
  </si>
  <si>
    <t>县级</t>
  </si>
  <si>
    <t>2020年登封市君召乡周洼村道路建设项目</t>
  </si>
  <si>
    <t>新建</t>
  </si>
  <si>
    <t>周洼</t>
  </si>
  <si>
    <t>君召乡
人民政府</t>
  </si>
  <si>
    <r>
      <rPr>
        <sz val="11"/>
        <rFont val="仿宋_GB2312"/>
        <charset val="134"/>
      </rPr>
      <t>硬化道路2604</t>
    </r>
    <r>
      <rPr>
        <sz val="11"/>
        <rFont val="宋体"/>
        <charset val="134"/>
      </rPr>
      <t>㎡</t>
    </r>
  </si>
  <si>
    <t>财政专项扶贫资金</t>
  </si>
  <si>
    <t>项目实施将改善人居环境，方便群众生产生活，改善村内生态环境</t>
  </si>
  <si>
    <t>是</t>
  </si>
  <si>
    <t>提高群众生活质量，增加群众参与生产的积极性</t>
  </si>
  <si>
    <r>
      <rPr>
        <sz val="11"/>
        <rFont val="仿宋_GB2312"/>
        <charset val="134"/>
      </rPr>
      <t>2020年登封市君召乡大</t>
    </r>
    <r>
      <rPr>
        <sz val="11"/>
        <rFont val="宋体"/>
        <charset val="134"/>
      </rPr>
      <t>泘</t>
    </r>
    <r>
      <rPr>
        <sz val="11"/>
        <rFont val="仿宋_GB2312"/>
        <charset val="134"/>
      </rPr>
      <t>沱村道路建设项目</t>
    </r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</si>
  <si>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泘</t>
    </r>
    <r>
      <rPr>
        <sz val="11"/>
        <rFont val="仿宋_GB2312"/>
        <charset val="134"/>
      </rPr>
      <t>沱村</t>
    </r>
  </si>
  <si>
    <t>2020年03月-2020年11月</t>
  </si>
  <si>
    <r>
      <rPr>
        <sz val="11"/>
        <rFont val="仿宋_GB2312"/>
        <charset val="134"/>
      </rPr>
      <t>硬化道路4085</t>
    </r>
    <r>
      <rPr>
        <sz val="11"/>
        <rFont val="宋体"/>
        <charset val="134"/>
      </rPr>
      <t>㎡</t>
    </r>
  </si>
  <si>
    <t>2020年登封市君召乡村级联建大棚建设项目</t>
  </si>
  <si>
    <t>产业扶贫</t>
  </si>
  <si>
    <t>建60*10*4温室大棚15座；40*8*3.5日光棚6座；及配套设施</t>
  </si>
  <si>
    <t>周洼村、蔺沟村、李庄村、黄城村贫困户82户325人</t>
  </si>
  <si>
    <t>2020年登封市君召乡光伏发电政府回购项目</t>
  </si>
  <si>
    <t>续建</t>
  </si>
  <si>
    <t>晋窑村</t>
  </si>
  <si>
    <t>光伏电站，需政府回购</t>
  </si>
  <si>
    <t>晋爻村</t>
  </si>
  <si>
    <t>2020年登封市大金店镇顾家河村大棚建设及配套项目</t>
  </si>
  <si>
    <t>顾家河村</t>
  </si>
  <si>
    <t>2020年07月-2020年11月</t>
  </si>
  <si>
    <t>大金店镇人民政府</t>
  </si>
  <si>
    <t>1、日光温室3个:宽10米、长60米。
2、塑料大棚10个:宽12米、长62米。
3、水利管网设施配套及土地平整</t>
  </si>
  <si>
    <t>顾家河村12户、54人</t>
  </si>
  <si>
    <t>2020年登封市光伏信息采集器购置及安装项目</t>
  </si>
  <si>
    <t>登封市</t>
  </si>
  <si>
    <t>登封市农业扶贫开发办公室</t>
  </si>
  <si>
    <t>光伏项目信息采集器安装</t>
  </si>
  <si>
    <t>2020年登封市项目管理费</t>
  </si>
  <si>
    <t>其他</t>
  </si>
  <si>
    <t>用于扶贫项目管理相关费用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</si>
</sst>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8"/>
      <name val="方正小标宋简体"/>
      <charset val="134"/>
    </font>
    <font>
      <sz val="11"/>
      <name val="仿宋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20"/>
      <name val="方正小标宋简体"/>
      <charset val="134"/>
    </font>
    <font>
      <b/>
      <sz val="11"/>
      <color indexed="8"/>
      <name val="楷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b/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  <protection locked="0"/>
    </xf>
  </cellStyleXfs>
  <cellXfs count="39">
    <xf numFmtId="0" fontId="1" fillId="0" borderId="0" xfId="0" applyFo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51" applyFont="1" applyFill="1" applyBorder="1" applyAlignment="1" applyProtection="1">
      <alignment horizontal="center" vertical="center" wrapText="1"/>
    </xf>
    <xf numFmtId="0" fontId="23" fillId="0" borderId="1" xfId="5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49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  <cellStyle name="常规_开封市13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Nana\2014&#8212;&#8212;2020&#24180;&#39033;&#30446;&#24211;\2018-2020&#39033;&#30446;&#24211;\2018.12-2018-2020&#24180;&#39033;&#30446;&#24211;&#23436;&#21892;&#21450;&#35843;&#25972;&#25991;&#20214;\2018-2020&#39033;&#30446;&#21450;&#39033;&#30446;&#24211;&#22791;&#26696;&#25991;&#20214;2018.12.26&#35843;&#25972;&#30830;&#23450;&#31295;\Users\Administrator\Documents\WeChat Files\whn522906012\Files\&#25206;&#36139;&#39033;&#30446;&#26092;&#25253;&#34920;-&#30331;&#23553;2018.11.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T20"/>
  <sheetViews>
    <sheetView showZeros="0" tabSelected="1" zoomScale="115" zoomScaleNormal="115" workbookViewId="0">
      <selection activeCell="D36" sqref="D36"/>
    </sheetView>
  </sheetViews>
  <sheetFormatPr defaultColWidth="10.3777777777778" defaultRowHeight="14.25"/>
  <cols>
    <col min="1" max="1" width="3.35555555555556" style="27" customWidth="1"/>
    <col min="2" max="2" width="30.8666666666667" style="27" customWidth="1"/>
    <col min="3" max="3" width="10.5444444444444" style="27" customWidth="1"/>
    <col min="4" max="8" width="14.6666666666667" style="27" customWidth="1"/>
    <col min="9" max="9" width="4.77777777777778" style="27" hidden="1" customWidth="1"/>
    <col min="10" max="16374" width="10.3777777777778" style="27" customWidth="1"/>
    <col min="16375" max="16384" width="10.3777777777778" style="27"/>
  </cols>
  <sheetData>
    <row r="1" ht="26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16" customHeight="1" spans="1:9">
      <c r="A2" s="29"/>
      <c r="B2" s="29"/>
      <c r="C2" s="29"/>
      <c r="D2" s="29"/>
      <c r="E2" s="29"/>
      <c r="F2" s="29"/>
      <c r="G2" s="29"/>
      <c r="H2" s="29"/>
      <c r="I2" s="37"/>
    </row>
    <row r="3" ht="25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/>
      <c r="G3" s="9" t="s">
        <v>6</v>
      </c>
      <c r="H3" s="9"/>
      <c r="I3" s="9" t="s">
        <v>7</v>
      </c>
    </row>
    <row r="4" ht="25" customHeight="1" spans="1:9">
      <c r="A4" s="9"/>
      <c r="B4" s="9"/>
      <c r="C4" s="9"/>
      <c r="D4" s="9"/>
      <c r="E4" s="9" t="s">
        <v>8</v>
      </c>
      <c r="F4" s="9" t="s">
        <v>9</v>
      </c>
      <c r="G4" s="9" t="s">
        <v>8</v>
      </c>
      <c r="H4" s="9" t="s">
        <v>9</v>
      </c>
      <c r="I4" s="9"/>
    </row>
    <row r="5" s="24" customFormat="1" ht="27" customHeight="1" spans="1:16374">
      <c r="A5" s="30" t="s">
        <v>10</v>
      </c>
      <c r="B5" s="30"/>
      <c r="C5" s="9">
        <f t="shared" ref="C5:H5" si="0">C6+C9</f>
        <v>7</v>
      </c>
      <c r="D5" s="9">
        <f>D6+D9</f>
        <v>756</v>
      </c>
      <c r="E5" s="9">
        <f>E6+E9</f>
        <v>2</v>
      </c>
      <c r="F5" s="9">
        <f>F6+F9</f>
        <v>86.8</v>
      </c>
      <c r="G5" s="9">
        <f>G6+G9</f>
        <v>3</v>
      </c>
      <c r="H5" s="9">
        <f>H6+H9</f>
        <v>637</v>
      </c>
      <c r="I5" s="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</row>
    <row r="6" s="25" customFormat="1" ht="27" customHeight="1" spans="1:16374">
      <c r="A6" s="30" t="s">
        <v>11</v>
      </c>
      <c r="B6" s="30"/>
      <c r="C6" s="31">
        <f t="shared" ref="C6:H6" si="1">SUM(C7:C8)</f>
        <v>5</v>
      </c>
      <c r="D6" s="31">
        <f>SUM(D7:D8)</f>
        <v>723.8</v>
      </c>
      <c r="E6" s="31">
        <f>SUM(E7:E8)</f>
        <v>2</v>
      </c>
      <c r="F6" s="31">
        <f>SUM(F7:F8)</f>
        <v>86.8</v>
      </c>
      <c r="G6" s="31">
        <f>SUM(G7:G8)</f>
        <v>3</v>
      </c>
      <c r="H6" s="31">
        <f>SUM(H7:H8)</f>
        <v>637</v>
      </c>
      <c r="I6" s="31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</row>
    <row r="7" s="26" customFormat="1" ht="27" customHeight="1" spans="1:9">
      <c r="A7" s="32">
        <v>1</v>
      </c>
      <c r="B7" s="32" t="s">
        <v>12</v>
      </c>
      <c r="C7" s="33">
        <f>E7+G7</f>
        <v>4</v>
      </c>
      <c r="D7" s="33">
        <f>F7+H7</f>
        <v>461.8</v>
      </c>
      <c r="E7" s="34">
        <v>2</v>
      </c>
      <c r="F7" s="34">
        <v>86.8</v>
      </c>
      <c r="G7" s="34">
        <v>2</v>
      </c>
      <c r="H7" s="34">
        <v>375</v>
      </c>
      <c r="I7" s="32"/>
    </row>
    <row r="8" s="26" customFormat="1" ht="27" customHeight="1" spans="1:9">
      <c r="A8" s="32">
        <v>2</v>
      </c>
      <c r="B8" s="32" t="s">
        <v>13</v>
      </c>
      <c r="C8" s="33">
        <f>E8+G8</f>
        <v>1</v>
      </c>
      <c r="D8" s="33">
        <f>F8+H8</f>
        <v>262</v>
      </c>
      <c r="E8" s="34"/>
      <c r="F8" s="34"/>
      <c r="G8" s="34">
        <v>1</v>
      </c>
      <c r="H8" s="34">
        <v>262</v>
      </c>
      <c r="I8" s="32"/>
    </row>
    <row r="9" s="26" customFormat="1" ht="27" customHeight="1" spans="1:9">
      <c r="A9" s="35" t="s">
        <v>14</v>
      </c>
      <c r="B9" s="36"/>
      <c r="C9" s="31">
        <v>2</v>
      </c>
      <c r="D9" s="31">
        <v>32.2</v>
      </c>
      <c r="E9" s="34"/>
      <c r="F9" s="34"/>
      <c r="G9" s="34"/>
      <c r="H9" s="34"/>
      <c r="I9" s="32"/>
    </row>
    <row r="10" ht="18" hidden="1" customHeight="1" spans="1:9">
      <c r="A10" s="32">
        <v>1</v>
      </c>
      <c r="B10" s="32" t="s">
        <v>15</v>
      </c>
      <c r="C10" s="32">
        <v>1</v>
      </c>
      <c r="D10" s="32">
        <v>815.6</v>
      </c>
      <c r="E10" s="32"/>
      <c r="F10" s="32"/>
      <c r="G10" s="32"/>
      <c r="H10" s="32"/>
      <c r="I10" s="32"/>
    </row>
    <row r="11" ht="18" hidden="1" customHeight="1" spans="1:9">
      <c r="A11" s="32">
        <v>2</v>
      </c>
      <c r="B11" s="32" t="s">
        <v>16</v>
      </c>
      <c r="C11" s="32">
        <v>1</v>
      </c>
      <c r="D11" s="32">
        <v>200</v>
      </c>
      <c r="E11" s="32"/>
      <c r="F11" s="32"/>
      <c r="G11" s="32"/>
      <c r="H11" s="32"/>
      <c r="I11" s="32"/>
    </row>
    <row r="12" ht="18" hidden="1" customHeight="1" spans="1:9">
      <c r="A12" s="32">
        <v>3</v>
      </c>
      <c r="B12" s="32" t="s">
        <v>17</v>
      </c>
      <c r="C12" s="32">
        <v>1</v>
      </c>
      <c r="D12" s="32">
        <v>400</v>
      </c>
      <c r="E12" s="32"/>
      <c r="F12" s="32"/>
      <c r="G12" s="32"/>
      <c r="H12" s="32"/>
      <c r="I12" s="32"/>
    </row>
    <row r="13" ht="18" hidden="1" customHeight="1" spans="1:9">
      <c r="A13" s="32">
        <v>4</v>
      </c>
      <c r="B13" s="32" t="s">
        <v>18</v>
      </c>
      <c r="C13" s="32">
        <v>1</v>
      </c>
      <c r="D13" s="32">
        <v>125.25</v>
      </c>
      <c r="E13" s="32"/>
      <c r="F13" s="32"/>
      <c r="G13" s="32"/>
      <c r="H13" s="32"/>
      <c r="I13" s="32"/>
    </row>
    <row r="14" ht="18" hidden="1" customHeight="1" spans="1:9">
      <c r="A14" s="32">
        <v>5</v>
      </c>
      <c r="B14" s="32" t="s">
        <v>19</v>
      </c>
      <c r="C14" s="32">
        <v>1</v>
      </c>
      <c r="D14" s="32">
        <v>125.25</v>
      </c>
      <c r="E14" s="32"/>
      <c r="F14" s="32"/>
      <c r="G14" s="32"/>
      <c r="H14" s="32"/>
      <c r="I14" s="32"/>
    </row>
    <row r="15" ht="18" hidden="1" customHeight="1" spans="1:9">
      <c r="A15" s="32">
        <v>6</v>
      </c>
      <c r="B15" s="32" t="s">
        <v>20</v>
      </c>
      <c r="C15" s="32">
        <v>1</v>
      </c>
      <c r="D15" s="32">
        <v>102</v>
      </c>
      <c r="E15" s="32"/>
      <c r="F15" s="32"/>
      <c r="G15" s="32"/>
      <c r="H15" s="32"/>
      <c r="I15" s="32"/>
    </row>
    <row r="16" ht="18" hidden="1" customHeight="1" spans="1:9">
      <c r="A16" s="32">
        <v>7</v>
      </c>
      <c r="B16" s="32" t="s">
        <v>21</v>
      </c>
      <c r="C16" s="32">
        <v>1</v>
      </c>
      <c r="D16" s="32">
        <v>152.4</v>
      </c>
      <c r="E16" s="32"/>
      <c r="F16" s="32"/>
      <c r="G16" s="32"/>
      <c r="H16" s="32"/>
      <c r="I16" s="32"/>
    </row>
    <row r="17" ht="18" hidden="1" customHeight="1" spans="1:9">
      <c r="A17" s="32">
        <v>8</v>
      </c>
      <c r="B17" s="32" t="s">
        <v>22</v>
      </c>
      <c r="C17" s="32">
        <v>1</v>
      </c>
      <c r="D17" s="32">
        <v>30</v>
      </c>
      <c r="E17" s="32"/>
      <c r="F17" s="32"/>
      <c r="G17" s="32"/>
      <c r="H17" s="32"/>
      <c r="I17" s="32"/>
    </row>
    <row r="18" ht="18" hidden="1" customHeight="1" spans="1:9">
      <c r="A18" s="32">
        <v>9</v>
      </c>
      <c r="B18" s="32" t="s">
        <v>23</v>
      </c>
      <c r="C18" s="32">
        <v>1</v>
      </c>
      <c r="D18" s="32">
        <v>44</v>
      </c>
      <c r="E18" s="32"/>
      <c r="F18" s="32"/>
      <c r="G18" s="32"/>
      <c r="H18" s="32"/>
      <c r="I18" s="32"/>
    </row>
    <row r="19" ht="18" hidden="1" customHeight="1" spans="1:9">
      <c r="A19" s="32">
        <v>10</v>
      </c>
      <c r="B19" s="32" t="s">
        <v>24</v>
      </c>
      <c r="C19" s="32">
        <v>1</v>
      </c>
      <c r="D19" s="32">
        <v>250.5</v>
      </c>
      <c r="E19" s="32"/>
      <c r="F19" s="32"/>
      <c r="G19" s="32"/>
      <c r="H19" s="32"/>
      <c r="I19" s="32"/>
    </row>
    <row r="20" hidden="1"/>
  </sheetData>
  <protectedRanges>
    <protectedRange sqref="C10:D19" name="Range1_1_1"/>
    <protectedRange sqref="B10:B19" name="Range1_3"/>
    <protectedRange sqref="B10:B16 B18:B19" name="Range1_1"/>
    <protectedRange sqref="C10:D19" name="Range1_1_1_1"/>
    <protectedRange sqref="A10:A19" name="Range1_2"/>
    <protectedRange sqref="B10:B16 B18:B19" name="Range1_3_1"/>
    <protectedRange sqref="B17" name="Range1_1_2"/>
    <protectedRange sqref="B17" name="Range1_3_1_1"/>
  </protectedRanges>
  <mergeCells count="11">
    <mergeCell ref="A1:I1"/>
    <mergeCell ref="E3:F3"/>
    <mergeCell ref="G3:H3"/>
    <mergeCell ref="A5:B5"/>
    <mergeCell ref="A6:B6"/>
    <mergeCell ref="A9:B9"/>
    <mergeCell ref="A3:A4"/>
    <mergeCell ref="B3:B4"/>
    <mergeCell ref="C3:C4"/>
    <mergeCell ref="D3:D4"/>
    <mergeCell ref="I3:I4"/>
  </mergeCells>
  <printOptions horizontalCentered="1"/>
  <pageMargins left="0.432638888888889" right="0.432638888888889" top="0.865277777777778" bottom="0.471527777777778" header="0.511805555555556" footer="0.393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1"/>
  <sheetViews>
    <sheetView showZeros="0" zoomScale="145" zoomScaleNormal="145" workbookViewId="0">
      <pane ySplit="3" topLeftCell="A4" activePane="bottomLeft" state="frozen"/>
      <selection/>
      <selection pane="bottomLeft" activeCell="I3" sqref="I:I"/>
    </sheetView>
  </sheetViews>
  <sheetFormatPr defaultColWidth="9" defaultRowHeight="13.5"/>
  <cols>
    <col min="1" max="1" width="3.38888888888889" style="5" customWidth="1"/>
    <col min="2" max="2" width="18.1" style="5" customWidth="1"/>
    <col min="3" max="4" width="7.35555555555556" style="5" customWidth="1"/>
    <col min="5" max="5" width="7.34444444444444" style="5" customWidth="1"/>
    <col min="6" max="6" width="8.07777777777778" style="5" hidden="1" customWidth="1"/>
    <col min="7" max="7" width="11.8333333333333" style="5" customWidth="1"/>
    <col min="8" max="8" width="45.4222222222222" style="6" customWidth="1"/>
    <col min="9" max="9" width="8.37777777777778" style="5" customWidth="1"/>
    <col min="10" max="12" width="5.34444444444444" style="5" customWidth="1"/>
    <col min="13" max="13" width="7.57777777777778" style="5" customWidth="1"/>
    <col min="14" max="15" width="9.62222222222222" style="5" hidden="1" customWidth="1"/>
    <col min="16" max="16" width="17.6555555555556" style="5" customWidth="1"/>
    <col min="17" max="17" width="22.8777777777778" style="5" hidden="1" customWidth="1"/>
    <col min="18" max="18" width="6.12222222222222" style="5" hidden="1" customWidth="1"/>
    <col min="19" max="19" width="23.1222222222222" style="5" hidden="1" customWidth="1"/>
    <col min="20" max="16384" width="9" style="5" customWidth="1"/>
  </cols>
  <sheetData>
    <row r="1" s="1" customFormat="1" ht="36" customHeight="1" spans="1:19">
      <c r="A1" s="7" t="s">
        <v>25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19" customHeight="1" spans="1:19">
      <c r="A2" s="9" t="s">
        <v>1</v>
      </c>
      <c r="B2" s="9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/>
      <c r="K2" s="9"/>
      <c r="L2" s="9"/>
      <c r="M2" s="9"/>
      <c r="N2" s="9" t="s">
        <v>34</v>
      </c>
      <c r="O2" s="9" t="s">
        <v>35</v>
      </c>
      <c r="P2" s="9" t="s">
        <v>36</v>
      </c>
      <c r="Q2" s="21" t="s">
        <v>37</v>
      </c>
      <c r="R2" s="9" t="s">
        <v>38</v>
      </c>
      <c r="S2" s="9" t="s">
        <v>39</v>
      </c>
    </row>
    <row r="3" s="2" customFormat="1" ht="27" spans="1:19">
      <c r="A3" s="9"/>
      <c r="B3" s="9"/>
      <c r="C3" s="9"/>
      <c r="D3" s="9"/>
      <c r="E3" s="9"/>
      <c r="F3" s="9"/>
      <c r="G3" s="9"/>
      <c r="H3" s="9"/>
      <c r="I3" s="9" t="s">
        <v>40</v>
      </c>
      <c r="J3" s="9" t="s">
        <v>41</v>
      </c>
      <c r="K3" s="9" t="s">
        <v>42</v>
      </c>
      <c r="L3" s="9" t="s">
        <v>43</v>
      </c>
      <c r="M3" s="9" t="s">
        <v>44</v>
      </c>
      <c r="N3" s="9"/>
      <c r="O3" s="9"/>
      <c r="P3" s="9"/>
      <c r="Q3" s="21"/>
      <c r="R3" s="9"/>
      <c r="S3" s="9"/>
    </row>
    <row r="4" s="3" customFormat="1" ht="18" customHeight="1" spans="1:19">
      <c r="A4" s="9" t="s">
        <v>10</v>
      </c>
      <c r="B4" s="9"/>
      <c r="C4" s="10"/>
      <c r="D4" s="10"/>
      <c r="E4" s="10"/>
      <c r="F4" s="10"/>
      <c r="G4" s="10"/>
      <c r="H4" s="11"/>
      <c r="I4" s="10">
        <f t="shared" ref="I4:M4" si="0">SUM(I5:I11)</f>
        <v>756</v>
      </c>
      <c r="J4" s="10">
        <f>SUM(J5:J11)</f>
        <v>113</v>
      </c>
      <c r="K4" s="10">
        <f>SUM(K5:K11)</f>
        <v>104</v>
      </c>
      <c r="L4" s="10">
        <f>SUM(L5:L11)</f>
        <v>323</v>
      </c>
      <c r="M4" s="10">
        <f>SUM(M5:M11)</f>
        <v>216</v>
      </c>
      <c r="N4" s="10">
        <f>SUM(N5:N9)</f>
        <v>183.8</v>
      </c>
      <c r="O4" s="10"/>
      <c r="P4" s="10"/>
      <c r="Q4" s="22"/>
      <c r="R4" s="10"/>
      <c r="S4" s="10"/>
    </row>
    <row r="5" s="4" customFormat="1" ht="54" spans="1:19">
      <c r="A5" s="12">
        <v>1</v>
      </c>
      <c r="B5" s="12" t="s">
        <v>45</v>
      </c>
      <c r="C5" s="13" t="s">
        <v>5</v>
      </c>
      <c r="D5" s="14" t="s">
        <v>46</v>
      </c>
      <c r="E5" s="15" t="s">
        <v>47</v>
      </c>
      <c r="F5" s="13"/>
      <c r="G5" s="13" t="s">
        <v>48</v>
      </c>
      <c r="H5" s="12" t="s">
        <v>49</v>
      </c>
      <c r="I5" s="12">
        <v>33.8</v>
      </c>
      <c r="J5" s="18"/>
      <c r="K5" s="18"/>
      <c r="L5" s="18"/>
      <c r="M5" s="18">
        <v>33.8</v>
      </c>
      <c r="N5" s="12">
        <v>33.8</v>
      </c>
      <c r="O5" s="19" t="s">
        <v>50</v>
      </c>
      <c r="P5" s="13" t="s">
        <v>47</v>
      </c>
      <c r="Q5" s="23" t="s">
        <v>51</v>
      </c>
      <c r="R5" s="19" t="s">
        <v>52</v>
      </c>
      <c r="S5" s="19" t="s">
        <v>53</v>
      </c>
    </row>
    <row r="6" s="4" customFormat="1" ht="81" spans="1:19">
      <c r="A6" s="12">
        <v>2</v>
      </c>
      <c r="B6" s="13" t="s">
        <v>54</v>
      </c>
      <c r="C6" s="13" t="s">
        <v>5</v>
      </c>
      <c r="D6" s="14" t="s">
        <v>46</v>
      </c>
      <c r="E6" s="12" t="s">
        <v>55</v>
      </c>
      <c r="F6" s="13" t="s">
        <v>56</v>
      </c>
      <c r="G6" s="13" t="s">
        <v>48</v>
      </c>
      <c r="H6" s="12" t="s">
        <v>57</v>
      </c>
      <c r="I6" s="12">
        <v>53</v>
      </c>
      <c r="J6" s="18"/>
      <c r="K6" s="18"/>
      <c r="L6" s="18"/>
      <c r="M6" s="18">
        <v>53</v>
      </c>
      <c r="N6" s="12">
        <v>53</v>
      </c>
      <c r="O6" s="19" t="s">
        <v>50</v>
      </c>
      <c r="P6" s="13" t="s">
        <v>55</v>
      </c>
      <c r="Q6" s="23" t="s">
        <v>51</v>
      </c>
      <c r="R6" s="19" t="s">
        <v>52</v>
      </c>
      <c r="S6" s="19" t="s">
        <v>53</v>
      </c>
    </row>
    <row r="7" s="4" customFormat="1" ht="54" spans="1:19">
      <c r="A7" s="12">
        <v>3</v>
      </c>
      <c r="B7" s="12" t="s">
        <v>58</v>
      </c>
      <c r="C7" s="12" t="s">
        <v>59</v>
      </c>
      <c r="D7" s="14" t="s">
        <v>46</v>
      </c>
      <c r="E7" s="12" t="s">
        <v>55</v>
      </c>
      <c r="F7" s="12"/>
      <c r="G7" s="12" t="s">
        <v>48</v>
      </c>
      <c r="H7" s="12" t="s">
        <v>60</v>
      </c>
      <c r="I7" s="12">
        <v>362.2</v>
      </c>
      <c r="J7" s="12"/>
      <c r="K7" s="12"/>
      <c r="L7" s="18">
        <v>323</v>
      </c>
      <c r="M7" s="18">
        <v>39.2</v>
      </c>
      <c r="N7" s="12">
        <v>39.2</v>
      </c>
      <c r="O7" s="19" t="s">
        <v>50</v>
      </c>
      <c r="P7" s="13" t="s">
        <v>61</v>
      </c>
      <c r="Q7" s="23" t="s">
        <v>51</v>
      </c>
      <c r="R7" s="19" t="s">
        <v>52</v>
      </c>
      <c r="S7" s="19" t="s">
        <v>53</v>
      </c>
    </row>
    <row r="8" s="4" customFormat="1" ht="54" spans="1:19">
      <c r="A8" s="12">
        <v>4</v>
      </c>
      <c r="B8" s="12" t="s">
        <v>62</v>
      </c>
      <c r="C8" s="12" t="s">
        <v>59</v>
      </c>
      <c r="D8" s="12" t="s">
        <v>63</v>
      </c>
      <c r="E8" s="12" t="s">
        <v>64</v>
      </c>
      <c r="F8" s="12"/>
      <c r="G8" s="12" t="s">
        <v>48</v>
      </c>
      <c r="H8" s="12" t="s">
        <v>65</v>
      </c>
      <c r="I8" s="12">
        <v>12.8</v>
      </c>
      <c r="J8" s="12"/>
      <c r="K8" s="12"/>
      <c r="L8" s="12"/>
      <c r="M8" s="18">
        <v>12.8</v>
      </c>
      <c r="N8" s="12">
        <v>12.8</v>
      </c>
      <c r="O8" s="19" t="s">
        <v>50</v>
      </c>
      <c r="P8" s="13" t="s">
        <v>66</v>
      </c>
      <c r="Q8" s="23" t="s">
        <v>51</v>
      </c>
      <c r="R8" s="19" t="s">
        <v>52</v>
      </c>
      <c r="S8" s="19" t="s">
        <v>53</v>
      </c>
    </row>
    <row r="9" s="4" customFormat="1" ht="81" spans="1:19">
      <c r="A9" s="12">
        <v>5</v>
      </c>
      <c r="B9" s="12" t="s">
        <v>67</v>
      </c>
      <c r="C9" s="12" t="s">
        <v>59</v>
      </c>
      <c r="D9" s="16" t="s">
        <v>46</v>
      </c>
      <c r="E9" s="12" t="s">
        <v>68</v>
      </c>
      <c r="F9" s="12" t="s">
        <v>69</v>
      </c>
      <c r="G9" s="12" t="s">
        <v>70</v>
      </c>
      <c r="H9" s="12" t="s">
        <v>71</v>
      </c>
      <c r="I9" s="12">
        <v>262</v>
      </c>
      <c r="J9" s="18">
        <v>113</v>
      </c>
      <c r="K9" s="18">
        <v>104</v>
      </c>
      <c r="L9" s="12"/>
      <c r="M9" s="18">
        <v>45</v>
      </c>
      <c r="N9" s="12">
        <v>45</v>
      </c>
      <c r="O9" s="19" t="s">
        <v>50</v>
      </c>
      <c r="P9" s="12" t="s">
        <v>72</v>
      </c>
      <c r="Q9" s="23" t="s">
        <v>51</v>
      </c>
      <c r="R9" s="19" t="s">
        <v>52</v>
      </c>
      <c r="S9" s="19" t="s">
        <v>53</v>
      </c>
    </row>
    <row r="10" s="4" customFormat="1" ht="81" spans="1:16">
      <c r="A10" s="12">
        <v>6</v>
      </c>
      <c r="B10" s="17" t="s">
        <v>73</v>
      </c>
      <c r="C10" s="12" t="s">
        <v>59</v>
      </c>
      <c r="D10" s="12" t="s">
        <v>63</v>
      </c>
      <c r="E10" s="12" t="s">
        <v>74</v>
      </c>
      <c r="F10" s="12"/>
      <c r="G10" s="12" t="s">
        <v>75</v>
      </c>
      <c r="H10" s="12" t="s">
        <v>76</v>
      </c>
      <c r="I10" s="12">
        <v>12.2</v>
      </c>
      <c r="J10" s="12"/>
      <c r="K10" s="12"/>
      <c r="L10" s="12"/>
      <c r="M10" s="18">
        <v>12.2</v>
      </c>
      <c r="N10" s="12">
        <v>12.2</v>
      </c>
      <c r="O10" s="20"/>
      <c r="P10" s="20"/>
    </row>
    <row r="11" s="4" customFormat="1" ht="81" spans="1:16">
      <c r="A11" s="12">
        <v>7</v>
      </c>
      <c r="B11" s="17" t="s">
        <v>77</v>
      </c>
      <c r="C11" s="12" t="s">
        <v>78</v>
      </c>
      <c r="D11" s="14" t="s">
        <v>46</v>
      </c>
      <c r="E11" s="12" t="s">
        <v>74</v>
      </c>
      <c r="F11" s="12"/>
      <c r="G11" s="12" t="s">
        <v>75</v>
      </c>
      <c r="H11" s="12" t="s">
        <v>79</v>
      </c>
      <c r="I11" s="12">
        <v>20</v>
      </c>
      <c r="J11" s="12"/>
      <c r="K11" s="12"/>
      <c r="L11" s="12"/>
      <c r="M11" s="18">
        <v>20</v>
      </c>
      <c r="N11" s="12">
        <v>20</v>
      </c>
      <c r="O11" s="20"/>
      <c r="P11" s="20"/>
    </row>
  </sheetData>
  <autoFilter ref="A1:S11"/>
  <mergeCells count="13">
    <mergeCell ref="A1:S1"/>
    <mergeCell ref="I2:M2"/>
    <mergeCell ref="A4:B4"/>
    <mergeCell ref="A2:A3"/>
    <mergeCell ref="B2:B3"/>
    <mergeCell ref="C2:C3"/>
    <mergeCell ref="D2:D3"/>
    <mergeCell ref="E2:E3"/>
    <mergeCell ref="G2:G3"/>
    <mergeCell ref="H2:H3"/>
    <mergeCell ref="N2:N3"/>
    <mergeCell ref="O2:O3"/>
    <mergeCell ref="P2:P3"/>
  </mergeCells>
  <printOptions horizontalCentered="1"/>
  <pageMargins left="0.393055555555556" right="0.275" top="0.668055555555556" bottom="0.590277777777778" header="0.5" footer="0.393055555555556"/>
  <pageSetup paperSize="9" scale="9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 (2)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xprhz</cp:lastModifiedBy>
  <dcterms:created xsi:type="dcterms:W3CDTF">2020-09-02T11:01:15Z</dcterms:created>
  <dcterms:modified xsi:type="dcterms:W3CDTF">2020-09-02T11:03:42Z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eadingLayout">
    <vt:bool>true</vt:bool>
  </property>
</Properties>
</file>